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9 - Internett\Heimesida\2016\"/>
    </mc:Choice>
  </mc:AlternateContent>
  <bookViews>
    <workbookView xWindow="120" yWindow="120" windowWidth="28515" windowHeight="12585"/>
  </bookViews>
  <sheets>
    <sheet name="Ark1" sheetId="1" r:id="rId1"/>
    <sheet name="Ark2" sheetId="2" r:id="rId2"/>
    <sheet name="Ark3" sheetId="3" r:id="rId3"/>
  </sheets>
  <calcPr calcId="171027"/>
</workbook>
</file>

<file path=xl/calcChain.xml><?xml version="1.0" encoding="utf-8"?>
<calcChain xmlns="http://schemas.openxmlformats.org/spreadsheetml/2006/main">
  <c r="K4" i="1" l="1"/>
  <c r="K5" i="1"/>
  <c r="K6" i="1"/>
  <c r="K8" i="1"/>
  <c r="K9" i="1"/>
  <c r="K10" i="1"/>
  <c r="K11" i="1"/>
  <c r="K12" i="1"/>
  <c r="K13" i="1"/>
  <c r="K14" i="1"/>
  <c r="K15" i="1"/>
  <c r="K17" i="1"/>
  <c r="K18" i="1"/>
  <c r="K19" i="1"/>
  <c r="K20" i="1"/>
  <c r="K21" i="1"/>
  <c r="K22" i="1"/>
  <c r="K23" i="1"/>
  <c r="K24" i="1"/>
  <c r="K26" i="1"/>
  <c r="K27" i="1"/>
  <c r="K28" i="1"/>
  <c r="K29" i="1"/>
  <c r="K30" i="1"/>
  <c r="K3" i="1"/>
  <c r="I7" i="1"/>
  <c r="J7" i="1"/>
  <c r="I31" i="1"/>
  <c r="J31" i="1"/>
  <c r="I25" i="1"/>
  <c r="J25" i="1"/>
  <c r="I16" i="1"/>
  <c r="J16" i="1"/>
  <c r="B7" i="1" l="1"/>
  <c r="K7" i="1" s="1"/>
  <c r="C7" i="1"/>
  <c r="D7" i="1"/>
  <c r="E7" i="1"/>
  <c r="F7" i="1"/>
  <c r="G7" i="1"/>
  <c r="H7" i="1"/>
  <c r="I32" i="1" l="1"/>
  <c r="J32" i="1"/>
  <c r="B31" i="1" l="1"/>
  <c r="D31" i="1"/>
  <c r="E31" i="1"/>
  <c r="F31" i="1"/>
  <c r="G31" i="1"/>
  <c r="H31" i="1"/>
  <c r="C25" i="1"/>
  <c r="D25" i="1"/>
  <c r="E25" i="1"/>
  <c r="F25" i="1"/>
  <c r="G25" i="1"/>
  <c r="H25" i="1"/>
  <c r="D16" i="1"/>
  <c r="E16" i="1"/>
  <c r="F16" i="1"/>
  <c r="G16" i="1"/>
  <c r="H16" i="1"/>
  <c r="B16" i="1"/>
  <c r="K16" i="1" s="1"/>
  <c r="C31" i="1"/>
  <c r="B25" i="1"/>
  <c r="K25" i="1" s="1"/>
  <c r="C16" i="1"/>
  <c r="C32" i="1" l="1"/>
  <c r="B32" i="1"/>
  <c r="K32" i="1" s="1"/>
  <c r="K31" i="1"/>
  <c r="G32" i="1"/>
  <c r="F32" i="1"/>
  <c r="D32" i="1"/>
  <c r="E32" i="1"/>
  <c r="H32" i="1"/>
</calcChain>
</file>

<file path=xl/sharedStrings.xml><?xml version="1.0" encoding="utf-8"?>
<sst xmlns="http://schemas.openxmlformats.org/spreadsheetml/2006/main" count="33" uniqueCount="33">
  <si>
    <t>Kommune</t>
  </si>
  <si>
    <t>Eigersund</t>
  </si>
  <si>
    <t>Sandnes</t>
  </si>
  <si>
    <t>Stavanger</t>
  </si>
  <si>
    <t>Haugesund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</si>
  <si>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</si>
  <si>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</si>
  <si>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</si>
  <si>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</si>
  <si>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</si>
  <si>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</si>
  <si>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</si>
  <si>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</si>
  <si>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</si>
  <si>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Forsand</t>
  </si>
  <si>
    <t>Strand</t>
  </si>
  <si>
    <t>Hjelmeland</t>
  </si>
  <si>
    <t>Suldal</t>
  </si>
  <si>
    <t xml:space="preserve">Sauda </t>
  </si>
  <si>
    <t>Finnøy</t>
  </si>
  <si>
    <t>Rennesøy</t>
  </si>
  <si>
    <t>Kvitsøy</t>
  </si>
  <si>
    <t>Bokn</t>
  </si>
  <si>
    <t>Tysvær</t>
  </si>
  <si>
    <t>Karmøy</t>
  </si>
  <si>
    <t>Vindafjord</t>
  </si>
  <si>
    <t>Rogaland</t>
  </si>
  <si>
    <t>Dalane</t>
  </si>
  <si>
    <t>Jæren</t>
  </si>
  <si>
    <t>Ryfylke</t>
  </si>
  <si>
    <t>Haugalandet</t>
  </si>
  <si>
    <t>Endring</t>
  </si>
  <si>
    <t>Melkekvoter 2008-2016 korrigert for utleie og innleie (Grunnkvote - utleie + innleie)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</si>
</sst>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\ 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0" xfId="0" applyFont="1" applyFill="1" applyBorder="1"/>
    <xf numFmtId="0" fontId="0" fillId="2" borderId="0" xfId="0" applyFill="1" applyBorder="1"/>
    <xf numFmtId="3" fontId="0" fillId="0" borderId="0" xfId="0" applyNumberFormat="1" applyBorder="1"/>
    <xf numFmtId="0" fontId="0" fillId="2" borderId="0" xfId="0" applyFill="1" applyBorder="1" applyAlignment="1">
      <alignment horizontal="center"/>
    </xf>
    <xf numFmtId="3" fontId="2" fillId="0" borderId="0" xfId="0" applyNumberFormat="1" applyFont="1" applyBorder="1"/>
    <xf numFmtId="3" fontId="1" fillId="0" borderId="0" xfId="1" applyNumberFormat="1" applyBorder="1"/>
    <xf numFmtId="3" fontId="3" fillId="3" borderId="0" xfId="0" applyNumberFormat="1" applyFont="1" applyFill="1" applyBorder="1" applyAlignment="1">
      <alignment horizontal="right" vertical="top"/>
    </xf>
    <xf numFmtId="3" fontId="2" fillId="0" borderId="0" xfId="1" applyNumberFormat="1" applyFont="1" applyBorder="1"/>
    <xf numFmtId="3" fontId="2" fillId="0" borderId="0" xfId="0" applyNumberFormat="1" applyFont="1" applyFill="1" applyBorder="1"/>
    <xf numFmtId="0" fontId="4" fillId="0" borderId="0" xfId="0" applyFont="1"/>
    <xf numFmtId="3" fontId="4" fillId="0" borderId="0" xfId="0" applyNumberFormat="1" applyFont="1" applyBorder="1"/>
    <xf numFmtId="3" fontId="4" fillId="0" borderId="0" xfId="0" applyNumberFormat="1" applyFont="1"/>
    <xf numFmtId="164" fontId="4" fillId="0" borderId="0" xfId="0" applyNumberFormat="1" applyFont="1"/>
    <xf numFmtId="3" fontId="0" fillId="0" borderId="0" xfId="0" applyNumberFormat="1"/>
    <xf numFmtId="3" fontId="0" fillId="0" borderId="0" xfId="0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B2" sqref="B2"/>
    </sheetView>
  </sheetViews>
  <sheetFormatPr baseColWidth="10" defaultRowHeight="15" x14ac:dyDescent="0.25"/>
  <cols>
    <col min="1" max="1" width="12.5703125" bestFit="1" customWidth="1"/>
    <col min="2" max="8" width="12.28515625" bestFit="1" customWidth="1"/>
    <col min="9" max="10" width="12.28515625" customWidth="1"/>
  </cols>
  <sheetData>
    <row r="1" spans="1:11" x14ac:dyDescent="0.25">
      <c r="A1" s="1" t="s">
        <v>0</v>
      </c>
      <c r="B1" s="2" t="s">
        <v>32</v>
      </c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4"/>
      <c r="B2" s="4">
        <v>2008</v>
      </c>
      <c r="C2" s="4">
        <v>2009</v>
      </c>
      <c r="D2" s="4">
        <v>2010</v>
      </c>
      <c r="E2" s="4">
        <v>2011</v>
      </c>
      <c r="F2" s="4">
        <v>2012</v>
      </c>
      <c r="G2" s="4">
        <v>2013</v>
      </c>
      <c r="H2" s="4">
        <v>2014</v>
      </c>
      <c r="I2" s="4">
        <v>2015</v>
      </c>
      <c r="J2" s="4">
        <v>2016</v>
      </c>
      <c r="K2" s="4" t="s">
        <v>31</v>
      </c>
    </row>
    <row r="3" spans="1:11" x14ac:dyDescent="0.25">
      <c r="A3" s="5" t="s">
        <v>1</v>
      </c>
      <c r="B3" s="6">
        <v>7135483</v>
      </c>
      <c r="C3" s="3">
        <v>6976240</v>
      </c>
      <c r="D3" s="3">
        <v>6971920</v>
      </c>
      <c r="E3" s="3">
        <v>7081668</v>
      </c>
      <c r="F3" s="3">
        <v>7107225</v>
      </c>
      <c r="G3" s="7">
        <v>7106073</v>
      </c>
      <c r="H3" s="3">
        <v>7114124</v>
      </c>
      <c r="I3" s="14">
        <v>6649515</v>
      </c>
      <c r="J3" s="14">
        <v>6199690</v>
      </c>
      <c r="K3" s="13">
        <f>(J3-B3)/B3</f>
        <v>-0.13114641293378457</v>
      </c>
    </row>
    <row r="4" spans="1:11" x14ac:dyDescent="0.25">
      <c r="A4" s="5" t="s">
        <v>5</v>
      </c>
      <c r="B4" s="3">
        <v>1229586</v>
      </c>
      <c r="C4" s="3">
        <v>1074521</v>
      </c>
      <c r="D4" s="3">
        <v>1059270</v>
      </c>
      <c r="E4" s="3">
        <v>1101851</v>
      </c>
      <c r="F4" s="3">
        <v>1146298</v>
      </c>
      <c r="G4" s="7">
        <v>1120184</v>
      </c>
      <c r="H4" s="3">
        <v>1035251</v>
      </c>
      <c r="I4" s="15">
        <v>876686</v>
      </c>
      <c r="J4" s="14">
        <v>876686</v>
      </c>
      <c r="K4" s="13">
        <f t="shared" ref="K4:K32" si="0">(J4-B4)/B4</f>
        <v>-0.2870071715195196</v>
      </c>
    </row>
    <row r="5" spans="1:11" x14ac:dyDescent="0.25">
      <c r="A5" s="5" t="s">
        <v>6</v>
      </c>
      <c r="B5" s="6">
        <v>4614804</v>
      </c>
      <c r="C5" s="3">
        <v>4690073</v>
      </c>
      <c r="D5" s="3">
        <v>4670178</v>
      </c>
      <c r="E5" s="3">
        <v>4466873</v>
      </c>
      <c r="F5" s="3">
        <v>4390140</v>
      </c>
      <c r="G5" s="7">
        <v>3865294</v>
      </c>
      <c r="H5" s="3">
        <v>3877616</v>
      </c>
      <c r="I5" s="14">
        <v>3975931</v>
      </c>
      <c r="J5" s="14">
        <v>4005655</v>
      </c>
      <c r="K5" s="13">
        <f t="shared" si="0"/>
        <v>-0.13199888879354357</v>
      </c>
    </row>
    <row r="6" spans="1:11" x14ac:dyDescent="0.25">
      <c r="A6" s="5" t="s">
        <v>7</v>
      </c>
      <c r="B6" s="6">
        <v>15312367</v>
      </c>
      <c r="C6" s="3">
        <v>15775457</v>
      </c>
      <c r="D6" s="3">
        <v>16371768</v>
      </c>
      <c r="E6" s="3">
        <v>16129528</v>
      </c>
      <c r="F6" s="3">
        <v>16022760</v>
      </c>
      <c r="G6" s="7">
        <v>15813681</v>
      </c>
      <c r="H6" s="3">
        <v>16200942</v>
      </c>
      <c r="I6" s="14">
        <v>16680332</v>
      </c>
      <c r="J6" s="14">
        <v>16644751</v>
      </c>
      <c r="K6" s="13">
        <f t="shared" si="0"/>
        <v>8.7013588428229288E-2</v>
      </c>
    </row>
    <row r="7" spans="1:11" s="10" customFormat="1" x14ac:dyDescent="0.25">
      <c r="A7" s="9" t="s">
        <v>27</v>
      </c>
      <c r="B7" s="12">
        <f t="shared" ref="B7:J7" si="1">SUM(B3:B6)</f>
        <v>28292240</v>
      </c>
      <c r="C7" s="12">
        <f t="shared" si="1"/>
        <v>28516291</v>
      </c>
      <c r="D7" s="12">
        <f t="shared" si="1"/>
        <v>29073136</v>
      </c>
      <c r="E7" s="12">
        <f t="shared" si="1"/>
        <v>28779920</v>
      </c>
      <c r="F7" s="12">
        <f t="shared" si="1"/>
        <v>28666423</v>
      </c>
      <c r="G7" s="12">
        <f t="shared" si="1"/>
        <v>27905232</v>
      </c>
      <c r="H7" s="12">
        <f t="shared" si="1"/>
        <v>28227933</v>
      </c>
      <c r="I7" s="12">
        <f t="shared" si="1"/>
        <v>28182464</v>
      </c>
      <c r="J7" s="12">
        <f t="shared" si="1"/>
        <v>27726782</v>
      </c>
      <c r="K7" s="13">
        <f t="shared" si="0"/>
        <v>-1.9986328406658503E-2</v>
      </c>
    </row>
    <row r="8" spans="1:11" x14ac:dyDescent="0.25">
      <c r="A8" s="5" t="s">
        <v>2</v>
      </c>
      <c r="B8" s="6">
        <v>27382546</v>
      </c>
      <c r="C8" s="3">
        <v>28042359</v>
      </c>
      <c r="D8" s="3">
        <v>28136332</v>
      </c>
      <c r="E8" s="3">
        <v>27289620</v>
      </c>
      <c r="F8" s="3">
        <v>27311027</v>
      </c>
      <c r="G8" s="7">
        <v>26797843</v>
      </c>
      <c r="H8" s="3">
        <v>26312169</v>
      </c>
      <c r="I8" s="14">
        <v>25568164</v>
      </c>
      <c r="J8" s="14">
        <v>25328690</v>
      </c>
      <c r="K8" s="13">
        <f t="shared" si="0"/>
        <v>-7.5006027562228877E-2</v>
      </c>
    </row>
    <row r="9" spans="1:11" x14ac:dyDescent="0.25">
      <c r="A9" s="5" t="s">
        <v>3</v>
      </c>
      <c r="B9" s="3">
        <v>3144431</v>
      </c>
      <c r="C9" s="3">
        <v>3101251</v>
      </c>
      <c r="D9" s="3">
        <v>3165509</v>
      </c>
      <c r="E9" s="3">
        <v>3217526</v>
      </c>
      <c r="F9" s="3">
        <v>3487159</v>
      </c>
      <c r="G9" s="7">
        <v>3372555</v>
      </c>
      <c r="H9" s="3">
        <v>3506177</v>
      </c>
      <c r="I9" s="14">
        <v>3350981</v>
      </c>
      <c r="J9" s="14">
        <v>3345182</v>
      </c>
      <c r="K9" s="13">
        <f t="shared" si="0"/>
        <v>6.3843347174735277E-2</v>
      </c>
    </row>
    <row r="10" spans="1:11" x14ac:dyDescent="0.25">
      <c r="A10" s="5" t="s">
        <v>8</v>
      </c>
      <c r="B10" s="3">
        <v>58810264</v>
      </c>
      <c r="C10" s="3">
        <v>60104809</v>
      </c>
      <c r="D10" s="3">
        <v>61697880</v>
      </c>
      <c r="E10" s="3">
        <v>63012460</v>
      </c>
      <c r="F10" s="3">
        <v>64685430</v>
      </c>
      <c r="G10" s="7">
        <v>64538555</v>
      </c>
      <c r="H10" s="3">
        <v>64333318</v>
      </c>
      <c r="I10" s="14">
        <v>65084595</v>
      </c>
      <c r="J10" s="14">
        <v>65407449</v>
      </c>
      <c r="K10" s="13">
        <f t="shared" si="0"/>
        <v>0.11217744235938135</v>
      </c>
    </row>
    <row r="11" spans="1:11" x14ac:dyDescent="0.25">
      <c r="A11" s="5" t="s">
        <v>9</v>
      </c>
      <c r="B11" s="6">
        <v>33655152</v>
      </c>
      <c r="C11" s="3">
        <v>33430041</v>
      </c>
      <c r="D11" s="3">
        <v>34260848</v>
      </c>
      <c r="E11" s="3">
        <v>33768193</v>
      </c>
      <c r="F11" s="3">
        <v>33804898</v>
      </c>
      <c r="G11" s="7">
        <v>34172444</v>
      </c>
      <c r="H11" s="3">
        <v>34732688</v>
      </c>
      <c r="I11" s="14">
        <v>35413825</v>
      </c>
      <c r="J11" s="14">
        <v>35563664</v>
      </c>
      <c r="K11" s="13">
        <f t="shared" si="0"/>
        <v>5.6707870462150936E-2</v>
      </c>
    </row>
    <row r="12" spans="1:11" x14ac:dyDescent="0.25">
      <c r="A12" s="5" t="s">
        <v>10</v>
      </c>
      <c r="B12" s="6">
        <v>28872849</v>
      </c>
      <c r="C12" s="3">
        <v>29663946</v>
      </c>
      <c r="D12" s="3">
        <v>30289639</v>
      </c>
      <c r="E12" s="3">
        <v>30705922</v>
      </c>
      <c r="F12" s="3">
        <v>30758558</v>
      </c>
      <c r="G12" s="7">
        <v>30515652</v>
      </c>
      <c r="H12" s="3">
        <v>30610648</v>
      </c>
      <c r="I12" s="14">
        <v>31827972</v>
      </c>
      <c r="J12" s="14">
        <v>32732813</v>
      </c>
      <c r="K12" s="13">
        <f t="shared" si="0"/>
        <v>0.13368836584155586</v>
      </c>
    </row>
    <row r="13" spans="1:11" x14ac:dyDescent="0.25">
      <c r="A13" s="5" t="s">
        <v>11</v>
      </c>
      <c r="B13" s="3">
        <v>10613187</v>
      </c>
      <c r="C13" s="3">
        <v>10713491</v>
      </c>
      <c r="D13" s="3">
        <v>10984460</v>
      </c>
      <c r="E13" s="3">
        <v>11152970</v>
      </c>
      <c r="F13" s="3">
        <v>10976623</v>
      </c>
      <c r="G13" s="7">
        <v>11360491</v>
      </c>
      <c r="H13" s="3">
        <v>11511080</v>
      </c>
      <c r="I13" s="14">
        <v>11564467</v>
      </c>
      <c r="J13" s="14">
        <v>11624737</v>
      </c>
      <c r="K13" s="13">
        <f t="shared" si="0"/>
        <v>9.5310673410352612E-2</v>
      </c>
    </row>
    <row r="14" spans="1:11" x14ac:dyDescent="0.25">
      <c r="A14" s="5" t="s">
        <v>12</v>
      </c>
      <c r="B14" s="6">
        <v>10553299</v>
      </c>
      <c r="C14" s="3">
        <v>10738392</v>
      </c>
      <c r="D14" s="3">
        <v>10841668</v>
      </c>
      <c r="E14" s="3">
        <v>11208800</v>
      </c>
      <c r="F14" s="3">
        <v>11184393</v>
      </c>
      <c r="G14" s="7">
        <v>11380594</v>
      </c>
      <c r="H14" s="3">
        <v>11379715</v>
      </c>
      <c r="I14" s="14">
        <v>11473924</v>
      </c>
      <c r="J14" s="14">
        <v>11526275</v>
      </c>
      <c r="K14" s="13">
        <f t="shared" si="0"/>
        <v>9.2196383329989987E-2</v>
      </c>
    </row>
    <row r="15" spans="1:11" x14ac:dyDescent="0.25">
      <c r="A15" s="5" t="s">
        <v>13</v>
      </c>
      <c r="B15" s="6">
        <v>3959816</v>
      </c>
      <c r="C15" s="3">
        <v>4016008</v>
      </c>
      <c r="D15" s="3">
        <v>4203517</v>
      </c>
      <c r="E15" s="3">
        <v>4359349</v>
      </c>
      <c r="F15" s="3">
        <v>4619844</v>
      </c>
      <c r="G15" s="7">
        <v>4820284</v>
      </c>
      <c r="H15" s="3">
        <v>4933566</v>
      </c>
      <c r="I15" s="14">
        <v>4392198</v>
      </c>
      <c r="J15" s="14">
        <v>4071363</v>
      </c>
      <c r="K15" s="13">
        <f t="shared" si="0"/>
        <v>2.8169743240595017E-2</v>
      </c>
    </row>
    <row r="16" spans="1:11" s="10" customFormat="1" x14ac:dyDescent="0.25">
      <c r="A16" s="5" t="s">
        <v>28</v>
      </c>
      <c r="B16" s="11">
        <f>SUM(B8:B15)</f>
        <v>176991544</v>
      </c>
      <c r="C16" s="11">
        <f>SUM(C8:C15)</f>
        <v>179810297</v>
      </c>
      <c r="D16" s="11">
        <f t="shared" ref="D16:J16" si="2">SUM(D8:D15)</f>
        <v>183579853</v>
      </c>
      <c r="E16" s="11">
        <f t="shared" si="2"/>
        <v>184714840</v>
      </c>
      <c r="F16" s="11">
        <f t="shared" si="2"/>
        <v>186827932</v>
      </c>
      <c r="G16" s="11">
        <f t="shared" si="2"/>
        <v>186958418</v>
      </c>
      <c r="H16" s="11">
        <f t="shared" si="2"/>
        <v>187319361</v>
      </c>
      <c r="I16" s="11">
        <f t="shared" si="2"/>
        <v>188676126</v>
      </c>
      <c r="J16" s="11">
        <f t="shared" si="2"/>
        <v>189600173</v>
      </c>
      <c r="K16" s="13">
        <f t="shared" si="0"/>
        <v>7.1238595443859173E-2</v>
      </c>
    </row>
    <row r="17" spans="1:13" x14ac:dyDescent="0.25">
      <c r="A17" s="5" t="s">
        <v>14</v>
      </c>
      <c r="B17" s="3">
        <v>2638393</v>
      </c>
      <c r="C17" s="3">
        <v>2639353</v>
      </c>
      <c r="D17" s="3">
        <v>2634423</v>
      </c>
      <c r="E17" s="3">
        <v>2667890</v>
      </c>
      <c r="F17" s="3">
        <v>2805745</v>
      </c>
      <c r="G17" s="7">
        <v>2907282</v>
      </c>
      <c r="H17" s="3">
        <v>2711158</v>
      </c>
      <c r="I17" s="15">
        <v>2577856</v>
      </c>
      <c r="J17" s="14">
        <v>2559785</v>
      </c>
      <c r="K17" s="13">
        <f t="shared" si="0"/>
        <v>-2.9793893479856868E-2</v>
      </c>
    </row>
    <row r="18" spans="1:13" x14ac:dyDescent="0.25">
      <c r="A18" s="5" t="s">
        <v>15</v>
      </c>
      <c r="B18" s="3">
        <v>3941665</v>
      </c>
      <c r="C18" s="3">
        <v>3911904</v>
      </c>
      <c r="D18" s="3">
        <v>3990466</v>
      </c>
      <c r="E18" s="3">
        <v>4442577</v>
      </c>
      <c r="F18" s="3">
        <v>4703244</v>
      </c>
      <c r="G18" s="7">
        <v>4784596</v>
      </c>
      <c r="H18" s="3">
        <v>5052729</v>
      </c>
      <c r="I18" s="14">
        <v>5271490</v>
      </c>
      <c r="J18" s="14">
        <v>5138875</v>
      </c>
      <c r="K18" s="13">
        <f t="shared" si="0"/>
        <v>0.3037320523179925</v>
      </c>
    </row>
    <row r="19" spans="1:13" x14ac:dyDescent="0.25">
      <c r="A19" s="5" t="s">
        <v>16</v>
      </c>
      <c r="B19" s="6">
        <v>6348644</v>
      </c>
      <c r="C19" s="3">
        <v>6258906</v>
      </c>
      <c r="D19" s="3">
        <v>6392154</v>
      </c>
      <c r="E19" s="3">
        <v>6136342</v>
      </c>
      <c r="F19" s="3">
        <v>6424732</v>
      </c>
      <c r="G19" s="7">
        <v>6631287</v>
      </c>
      <c r="H19" s="3">
        <v>6685729</v>
      </c>
      <c r="I19" s="14">
        <v>6938131</v>
      </c>
      <c r="J19" s="14">
        <v>6957561</v>
      </c>
      <c r="K19" s="13">
        <f t="shared" si="0"/>
        <v>9.5912922507546489E-2</v>
      </c>
    </row>
    <row r="20" spans="1:13" x14ac:dyDescent="0.25">
      <c r="A20" s="5" t="s">
        <v>17</v>
      </c>
      <c r="B20" s="6">
        <v>6399592</v>
      </c>
      <c r="C20" s="3">
        <v>6422183</v>
      </c>
      <c r="D20" s="3">
        <v>6267706</v>
      </c>
      <c r="E20" s="3">
        <v>5919453</v>
      </c>
      <c r="F20" s="3">
        <v>6046446</v>
      </c>
      <c r="G20" s="7">
        <v>5983554</v>
      </c>
      <c r="H20" s="3">
        <v>5532443</v>
      </c>
      <c r="I20" s="14">
        <v>5654844</v>
      </c>
      <c r="J20" s="14">
        <v>5473525</v>
      </c>
      <c r="K20" s="13">
        <f t="shared" si="0"/>
        <v>-0.14470719383360689</v>
      </c>
    </row>
    <row r="21" spans="1:13" x14ac:dyDescent="0.25">
      <c r="A21" s="5" t="s">
        <v>18</v>
      </c>
      <c r="B21" s="3">
        <v>493764</v>
      </c>
      <c r="C21" s="3">
        <v>512331</v>
      </c>
      <c r="D21" s="3">
        <v>521457</v>
      </c>
      <c r="E21" s="3">
        <v>394837</v>
      </c>
      <c r="F21" s="3">
        <v>375788</v>
      </c>
      <c r="G21" s="7">
        <v>375788</v>
      </c>
      <c r="H21" s="3">
        <v>375788</v>
      </c>
      <c r="I21" s="14">
        <v>375788</v>
      </c>
      <c r="J21" s="14">
        <v>294803</v>
      </c>
      <c r="K21" s="13">
        <f t="shared" si="0"/>
        <v>-0.40294756199317894</v>
      </c>
    </row>
    <row r="22" spans="1:13" x14ac:dyDescent="0.25">
      <c r="A22" s="5" t="s">
        <v>19</v>
      </c>
      <c r="B22" s="6">
        <v>11790415</v>
      </c>
      <c r="C22" s="3">
        <v>11840046</v>
      </c>
      <c r="D22" s="3">
        <v>11408242</v>
      </c>
      <c r="E22" s="3">
        <v>11137827</v>
      </c>
      <c r="F22" s="3">
        <v>11069993</v>
      </c>
      <c r="G22" s="7">
        <v>11240602</v>
      </c>
      <c r="H22" s="3">
        <v>10915625</v>
      </c>
      <c r="I22" s="14">
        <v>10419975</v>
      </c>
      <c r="J22" s="14">
        <v>10199688</v>
      </c>
      <c r="K22" s="13">
        <f t="shared" si="0"/>
        <v>-0.13491696433077208</v>
      </c>
    </row>
    <row r="23" spans="1:13" x14ac:dyDescent="0.25">
      <c r="A23" s="5" t="s">
        <v>20</v>
      </c>
      <c r="B23" s="6">
        <v>6788511</v>
      </c>
      <c r="C23" s="3">
        <v>6757244</v>
      </c>
      <c r="D23" s="3">
        <v>6744251</v>
      </c>
      <c r="E23" s="3">
        <v>6748461</v>
      </c>
      <c r="F23" s="3">
        <v>6847234</v>
      </c>
      <c r="G23" s="7">
        <v>6951636</v>
      </c>
      <c r="H23" s="3">
        <v>7047209</v>
      </c>
      <c r="I23" s="14">
        <v>6843719</v>
      </c>
      <c r="J23" s="14">
        <v>7079749</v>
      </c>
      <c r="K23" s="13">
        <f t="shared" si="0"/>
        <v>4.2901602427984575E-2</v>
      </c>
    </row>
    <row r="24" spans="1:13" x14ac:dyDescent="0.25">
      <c r="A24" s="5" t="s">
        <v>21</v>
      </c>
      <c r="B24" s="3">
        <v>414903</v>
      </c>
      <c r="C24" s="3">
        <v>421095</v>
      </c>
      <c r="D24" s="3">
        <v>430644</v>
      </c>
      <c r="E24" s="3">
        <v>494679</v>
      </c>
      <c r="F24" s="3">
        <v>504319</v>
      </c>
      <c r="G24" s="7">
        <v>508505</v>
      </c>
      <c r="H24" s="3">
        <v>508505</v>
      </c>
      <c r="I24" s="14">
        <v>508505</v>
      </c>
      <c r="J24" s="14">
        <v>503976</v>
      </c>
      <c r="K24" s="13">
        <f t="shared" si="0"/>
        <v>0.21468391407148177</v>
      </c>
    </row>
    <row r="25" spans="1:13" s="10" customFormat="1" x14ac:dyDescent="0.25">
      <c r="A25" s="5" t="s">
        <v>29</v>
      </c>
      <c r="B25" s="11">
        <f>SUM(B17:B24)</f>
        <v>38815887</v>
      </c>
      <c r="C25" s="11">
        <f t="shared" ref="C25:J25" si="3">SUM(C17:C24)</f>
        <v>38763062</v>
      </c>
      <c r="D25" s="11">
        <f t="shared" si="3"/>
        <v>38389343</v>
      </c>
      <c r="E25" s="11">
        <f t="shared" si="3"/>
        <v>37942066</v>
      </c>
      <c r="F25" s="11">
        <f t="shared" si="3"/>
        <v>38777501</v>
      </c>
      <c r="G25" s="11">
        <f t="shared" si="3"/>
        <v>39383250</v>
      </c>
      <c r="H25" s="11">
        <f t="shared" si="3"/>
        <v>38829186</v>
      </c>
      <c r="I25" s="11">
        <f t="shared" si="3"/>
        <v>38590308</v>
      </c>
      <c r="J25" s="11">
        <f t="shared" si="3"/>
        <v>38207962</v>
      </c>
      <c r="K25" s="13">
        <f t="shared" si="0"/>
        <v>-1.5661757259340745E-2</v>
      </c>
    </row>
    <row r="26" spans="1:13" x14ac:dyDescent="0.25">
      <c r="A26" s="5" t="s">
        <v>4</v>
      </c>
      <c r="B26" s="3">
        <v>406743</v>
      </c>
      <c r="C26" s="3">
        <v>408807</v>
      </c>
      <c r="D26" s="3">
        <v>415564</v>
      </c>
      <c r="E26" s="3">
        <v>418254</v>
      </c>
      <c r="F26" s="3">
        <v>422437</v>
      </c>
      <c r="G26" s="7">
        <v>323754</v>
      </c>
      <c r="H26" s="3">
        <v>340077</v>
      </c>
      <c r="I26" s="14">
        <v>340077</v>
      </c>
      <c r="J26" s="14">
        <v>323754</v>
      </c>
      <c r="K26" s="13">
        <f t="shared" si="0"/>
        <v>-0.20403301347533948</v>
      </c>
    </row>
    <row r="27" spans="1:13" x14ac:dyDescent="0.25">
      <c r="A27" s="5" t="s">
        <v>22</v>
      </c>
      <c r="B27" s="3">
        <v>769196</v>
      </c>
      <c r="C27" s="3">
        <v>823607</v>
      </c>
      <c r="D27" s="3">
        <v>857379</v>
      </c>
      <c r="E27" s="3">
        <v>889104</v>
      </c>
      <c r="F27" s="3">
        <v>869259</v>
      </c>
      <c r="G27" s="7">
        <v>889724</v>
      </c>
      <c r="H27" s="3">
        <v>920302</v>
      </c>
      <c r="I27" s="14">
        <v>1040756</v>
      </c>
      <c r="J27" s="14">
        <v>1098422</v>
      </c>
      <c r="K27" s="13">
        <f t="shared" si="0"/>
        <v>0.42801314619420799</v>
      </c>
    </row>
    <row r="28" spans="1:13" x14ac:dyDescent="0.25">
      <c r="A28" s="5" t="s">
        <v>23</v>
      </c>
      <c r="B28" s="6">
        <v>9046154</v>
      </c>
      <c r="C28" s="3">
        <v>8761298</v>
      </c>
      <c r="D28" s="3">
        <v>8832772</v>
      </c>
      <c r="E28" s="3">
        <v>8490273</v>
      </c>
      <c r="F28" s="3">
        <v>8815480</v>
      </c>
      <c r="G28" s="7">
        <v>8559104</v>
      </c>
      <c r="H28" s="3">
        <v>8243395</v>
      </c>
      <c r="I28" s="15">
        <v>8165687</v>
      </c>
      <c r="J28" s="14">
        <v>8032567</v>
      </c>
      <c r="K28" s="13">
        <f t="shared" si="0"/>
        <v>-0.11204618006724183</v>
      </c>
      <c r="M28" s="14"/>
    </row>
    <row r="29" spans="1:13" x14ac:dyDescent="0.25">
      <c r="A29" s="5" t="s">
        <v>24</v>
      </c>
      <c r="B29" s="6">
        <v>4927402</v>
      </c>
      <c r="C29" s="3">
        <v>4789086</v>
      </c>
      <c r="D29" s="3">
        <v>5120887</v>
      </c>
      <c r="E29" s="3">
        <v>5168158</v>
      </c>
      <c r="F29" s="3">
        <v>5032326</v>
      </c>
      <c r="G29" s="7">
        <v>5318862</v>
      </c>
      <c r="H29" s="3">
        <v>5288785</v>
      </c>
      <c r="I29" s="14">
        <v>5194213</v>
      </c>
      <c r="J29" s="14">
        <v>5096428</v>
      </c>
      <c r="K29" s="13">
        <f t="shared" si="0"/>
        <v>3.4303269755542577E-2</v>
      </c>
    </row>
    <row r="30" spans="1:13" x14ac:dyDescent="0.25">
      <c r="A30" s="5" t="s">
        <v>25</v>
      </c>
      <c r="B30" s="3">
        <v>21118431</v>
      </c>
      <c r="C30" s="3">
        <v>21428026</v>
      </c>
      <c r="D30" s="3">
        <v>20132434</v>
      </c>
      <c r="E30" s="3">
        <v>22255009</v>
      </c>
      <c r="F30" s="3">
        <v>22420658</v>
      </c>
      <c r="G30" s="7">
        <v>22312667</v>
      </c>
      <c r="H30" s="3">
        <v>22084246</v>
      </c>
      <c r="I30" s="14">
        <v>21377576</v>
      </c>
      <c r="J30" s="14">
        <v>21355193</v>
      </c>
      <c r="K30" s="13">
        <f t="shared" si="0"/>
        <v>1.1211154843842329E-2</v>
      </c>
    </row>
    <row r="31" spans="1:13" s="10" customFormat="1" x14ac:dyDescent="0.25">
      <c r="A31" s="5" t="s">
        <v>30</v>
      </c>
      <c r="B31" s="11">
        <f t="shared" ref="B31:J31" si="4">SUM(B26:B30)</f>
        <v>36267926</v>
      </c>
      <c r="C31" s="11">
        <f>SUM(C26:C30)</f>
        <v>36210824</v>
      </c>
      <c r="D31" s="11">
        <f t="shared" si="4"/>
        <v>35359036</v>
      </c>
      <c r="E31" s="11">
        <f t="shared" si="4"/>
        <v>37220798</v>
      </c>
      <c r="F31" s="11">
        <f t="shared" si="4"/>
        <v>37560160</v>
      </c>
      <c r="G31" s="11">
        <f t="shared" si="4"/>
        <v>37404111</v>
      </c>
      <c r="H31" s="11">
        <f t="shared" si="4"/>
        <v>36876805</v>
      </c>
      <c r="I31" s="11">
        <f t="shared" si="4"/>
        <v>36118309</v>
      </c>
      <c r="J31" s="11">
        <f t="shared" si="4"/>
        <v>35906364</v>
      </c>
      <c r="K31" s="13">
        <f t="shared" si="0"/>
        <v>-9.9691942682357954E-3</v>
      </c>
    </row>
    <row r="32" spans="1:13" x14ac:dyDescent="0.25">
      <c r="A32" s="5" t="s">
        <v>26</v>
      </c>
      <c r="B32" s="8">
        <f>B31+B25+B16+B7</f>
        <v>280367597</v>
      </c>
      <c r="C32" s="8">
        <f t="shared" ref="C32:J32" si="5">C31+C25+C16+C7</f>
        <v>283300474</v>
      </c>
      <c r="D32" s="8">
        <f t="shared" si="5"/>
        <v>286401368</v>
      </c>
      <c r="E32" s="8">
        <f t="shared" si="5"/>
        <v>288657624</v>
      </c>
      <c r="F32" s="8">
        <f t="shared" si="5"/>
        <v>291832016</v>
      </c>
      <c r="G32" s="8">
        <f t="shared" si="5"/>
        <v>291651011</v>
      </c>
      <c r="H32" s="8">
        <f t="shared" si="5"/>
        <v>291253285</v>
      </c>
      <c r="I32" s="8">
        <f t="shared" si="5"/>
        <v>291567207</v>
      </c>
      <c r="J32" s="8">
        <f t="shared" si="5"/>
        <v>291441281</v>
      </c>
      <c r="K32" s="13">
        <f t="shared" si="0"/>
        <v>3.9497017909669495E-2</v>
      </c>
    </row>
  </sheetData>
  <pageMargins left="0.25" right="0.25" top="0.75" bottom="0.75" header="0.3" footer="0.3"/>
  <pageSetup paperSize="2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Fylkesmannen i Rogaland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Svanes</dc:creator>
  <cp:lastModifiedBy>Serigstad, Eli</cp:lastModifiedBy>
  <cp:lastPrinted>2016-02-11T08:51:49Z</cp:lastPrinted>
  <dcterms:created xsi:type="dcterms:W3CDTF">2014-11-11T10:38:02Z</dcterms:created>
  <dcterms:modified xsi:type="dcterms:W3CDTF">2016-11-29T09:32:41Z</dcterms:modified>
</cp:coreProperties>
</file>